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570" lockStructure="1"/>
  <bookViews>
    <workbookView xWindow="120" yWindow="210" windowWidth="24915" windowHeight="12015"/>
  </bookViews>
  <sheets>
    <sheet name="Phosphatbedarfsermittlung" sheetId="1" r:id="rId1"/>
  </sheets>
  <calcPr calcId="145621"/>
</workbook>
</file>

<file path=xl/calcChain.xml><?xml version="1.0" encoding="utf-8"?>
<calcChain xmlns="http://schemas.openxmlformats.org/spreadsheetml/2006/main">
  <c r="F10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</calcChain>
</file>

<file path=xl/sharedStrings.xml><?xml version="1.0" encoding="utf-8"?>
<sst xmlns="http://schemas.openxmlformats.org/spreadsheetml/2006/main" count="19" uniqueCount="19">
  <si>
    <t>Größe in m²</t>
  </si>
  <si>
    <t>Düngejahr:</t>
  </si>
  <si>
    <t>Bemerkung</t>
  </si>
  <si>
    <t>Ort,Datum</t>
  </si>
  <si>
    <t>Betriebsbezeichnung:</t>
  </si>
  <si>
    <r>
      <t>mg P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r>
      <rPr>
        <vertAlign val="subscript"/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 xml:space="preserve"> / 100 g Boden CAL</t>
    </r>
  </si>
  <si>
    <r>
      <t>Düngebedarf in kg P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r>
      <rPr>
        <vertAlign val="subscript"/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>/ha</t>
    </r>
  </si>
  <si>
    <t>Straße:</t>
  </si>
  <si>
    <t>Ort:</t>
  </si>
  <si>
    <t>Regierungspräsidium Darmstadt</t>
  </si>
  <si>
    <t>Dezernat Weinbau</t>
  </si>
  <si>
    <t>Wallufer Straße 19</t>
  </si>
  <si>
    <t>65343 Eltville</t>
  </si>
  <si>
    <t>Maximal kann der Bedarf für 3 Jahre in einer Gabe erfolgen</t>
  </si>
  <si>
    <t>Neckerauer, Dezernat Weinbau , Eltville 10/2017</t>
  </si>
  <si>
    <t>Schlagbezeichnung - Bewirtschaftungseinheit</t>
  </si>
  <si>
    <t>Phosphat - Düngebedarfsermittlung für Flächen ab 1 ha</t>
  </si>
  <si>
    <t>Unterschrift Betriebsinhaber</t>
  </si>
  <si>
    <t>Jahr Bodenuntersuchung     (0 - 30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</si>
</sst>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vertAlign val="subscript"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theme="1"/>
      <name val="AvenirNext LT Com Regular"/>
      <family val="2"/>
    </font>
    <font>
      <b/>
      <sz val="14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8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0" borderId="0" xfId="0" applyFont="1"/>
    <xf numFmtId="0" fontId="8" fillId="2" borderId="2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3" fillId="2" borderId="0" xfId="0" applyFont="1" applyFill="1" applyBorder="1"/>
    <xf numFmtId="0" fontId="0" fillId="2" borderId="0" xfId="0" applyFill="1" applyBorder="1"/>
    <xf numFmtId="0" fontId="7" fillId="2" borderId="0" xfId="0" applyFont="1" applyFill="1" applyBorder="1"/>
    <xf numFmtId="0" fontId="2" fillId="2" borderId="0" xfId="0" applyFont="1" applyFill="1" applyBorder="1"/>
    <xf numFmtId="0" fontId="1" fillId="2" borderId="7" xfId="0" applyFont="1" applyFill="1" applyBorder="1"/>
    <xf numFmtId="0" fontId="3" fillId="2" borderId="7" xfId="0" applyFont="1" applyFill="1" applyBorder="1"/>
    <xf numFmtId="0" fontId="0" fillId="2" borderId="3" xfId="0" applyFill="1" applyBorder="1"/>
    <xf numFmtId="0" fontId="3" fillId="2" borderId="3" xfId="0" applyFont="1" applyFill="1" applyBorder="1"/>
    <xf numFmtId="0" fontId="0" fillId="2" borderId="7" xfId="0" applyFill="1" applyBorder="1"/>
    <xf numFmtId="0" fontId="4" fillId="2" borderId="10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1695450</xdr:colOff>
      <xdr:row>0</xdr:row>
      <xdr:rowOff>38100</xdr:rowOff>
    </xdr:from>
    <xdr:to>
      <xdr:col>7</xdr:col>
      <xdr:colOff>0</xdr:colOff>
      <xdr:row>4</xdr:row>
      <xdr:rowOff>186142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91575" y="38100"/>
          <a:ext cx="752475" cy="1005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B20" sqref="B20"/>
    </sheetView>
  </sheetViews>
  <sheetFormatPr baseColWidth="10" defaultRowHeight="15"/>
  <cols>
    <col min="1" max="1" width="31.7109375" customWidth="1"/>
    <col min="2" max="2" width="10" customWidth="1"/>
    <col min="3" max="3" width="12.5703125" customWidth="1"/>
    <col min="4" max="4" width="9.42578125" customWidth="1"/>
    <col min="5" max="5" width="14.85546875" customWidth="1"/>
    <col min="6" max="6" width="20.42578125" customWidth="1"/>
    <col min="7" max="7" width="35" customWidth="1"/>
  </cols>
  <sheetData>
    <row r="1" spans="1:7" ht="18">
      <c r="A1" s="28" t="s">
        <v>16</v>
      </c>
      <c r="B1" s="29"/>
      <c r="C1" s="29"/>
      <c r="D1" s="29"/>
      <c r="E1" s="29"/>
      <c r="F1" s="29"/>
      <c r="G1" s="2" t="s">
        <v>9</v>
      </c>
    </row>
    <row r="2" spans="1:7" ht="18">
      <c r="A2" s="8"/>
      <c r="B2" s="7"/>
      <c r="C2" s="7"/>
      <c r="D2" s="7"/>
      <c r="E2" s="7"/>
      <c r="F2" s="5"/>
      <c r="G2" s="3" t="s">
        <v>10</v>
      </c>
    </row>
    <row r="3" spans="1:7" ht="15.75">
      <c r="A3" s="9" t="s">
        <v>4</v>
      </c>
      <c r="B3" s="32"/>
      <c r="C3" s="32"/>
      <c r="D3" s="32"/>
      <c r="E3" s="32"/>
      <c r="F3" s="5"/>
      <c r="G3" s="3" t="s">
        <v>11</v>
      </c>
    </row>
    <row r="4" spans="1:7" ht="15.75" customHeight="1">
      <c r="A4" s="9" t="s">
        <v>7</v>
      </c>
      <c r="B4" s="32"/>
      <c r="C4" s="32"/>
      <c r="D4" s="32"/>
      <c r="E4" s="32"/>
      <c r="F4" s="5"/>
      <c r="G4" s="3" t="s">
        <v>12</v>
      </c>
    </row>
    <row r="5" spans="1:7" s="1" customFormat="1" ht="15.75" customHeight="1">
      <c r="A5" s="9" t="s">
        <v>8</v>
      </c>
      <c r="B5" s="33"/>
      <c r="C5" s="33"/>
      <c r="D5" s="33"/>
      <c r="E5" s="33"/>
      <c r="F5" s="6"/>
      <c r="G5" s="3"/>
    </row>
    <row r="6" spans="1:7" ht="7.5" customHeight="1">
      <c r="A6" s="8"/>
      <c r="B6" s="7"/>
      <c r="C6" s="7"/>
      <c r="D6" s="7"/>
      <c r="E6" s="7"/>
      <c r="F6" s="6"/>
      <c r="G6" s="10"/>
    </row>
    <row r="7" spans="1:7" ht="15.75" customHeight="1">
      <c r="A7" s="9" t="s">
        <v>1</v>
      </c>
      <c r="B7" s="19">
        <v>2017</v>
      </c>
      <c r="C7" s="4"/>
      <c r="D7" s="4"/>
      <c r="E7" s="4"/>
      <c r="F7" s="4"/>
      <c r="G7" s="11"/>
    </row>
    <row r="8" spans="1:7" ht="7.5" customHeight="1">
      <c r="A8" s="9"/>
      <c r="B8" s="4"/>
      <c r="C8" s="4"/>
      <c r="D8" s="4"/>
      <c r="E8" s="4"/>
      <c r="F8" s="4"/>
      <c r="G8" s="11"/>
    </row>
    <row r="9" spans="1:7" ht="79.5">
      <c r="A9" s="20" t="s">
        <v>15</v>
      </c>
      <c r="B9" s="21" t="s">
        <v>0</v>
      </c>
      <c r="C9" s="21" t="s">
        <v>18</v>
      </c>
      <c r="D9" s="21" t="s">
        <v>5</v>
      </c>
      <c r="E9" s="21" t="s">
        <v>6</v>
      </c>
      <c r="F9" s="25" t="s">
        <v>2</v>
      </c>
      <c r="G9" s="26"/>
    </row>
    <row r="10" spans="1:7" ht="15.75" customHeight="1">
      <c r="A10" s="16"/>
      <c r="B10" s="17"/>
      <c r="C10" s="17">
        <v>2016</v>
      </c>
      <c r="D10" s="17">
        <v>19</v>
      </c>
      <c r="E10" s="14">
        <f>IF(D10&lt;=0," ",IF(D10&lt;12,30,(IF(D10&lt;20,15,10))))</f>
        <v>15</v>
      </c>
      <c r="F10" s="23" t="str">
        <f>IF(C10&lt;=0,"",(IF(($B$7-C10)&gt;6,"neue Bodenuntersuchung erforderlich",(IF(D10&gt;20,"max. Abfuhr 10 kg Phosphat / ha --&gt; x 3 Jahre = 30 kg","")))))</f>
        <v/>
      </c>
      <c r="G10" s="24"/>
    </row>
    <row r="11" spans="1:7" ht="15.75">
      <c r="A11" s="16"/>
      <c r="B11" s="17"/>
      <c r="C11" s="17"/>
      <c r="D11" s="17"/>
      <c r="E11" s="14" t="str">
        <f t="shared" ref="E11:E25" si="0">IF(D11&lt;=0," ",IF(D11&lt;12,30,(IF(D11&lt;20,15,10))))</f>
        <v xml:space="preserve"> </v>
      </c>
      <c r="F11" s="23" t="str">
        <f t="shared" ref="F11:F25" si="1">IF(C11&lt;=0,"",(IF(($B$7-C11)&gt;6,"neue Bodenuntersuchung erforderlich",(IF(D11&gt;20,"max. Entzug 10 kg Phosphat / ha --&gt; x 3 Jahre = 30 kg","")))))</f>
        <v/>
      </c>
      <c r="G11" s="24"/>
    </row>
    <row r="12" spans="1:7" ht="15.75">
      <c r="A12" s="16"/>
      <c r="B12" s="17"/>
      <c r="C12" s="17"/>
      <c r="D12" s="17"/>
      <c r="E12" s="14" t="str">
        <f t="shared" si="0"/>
        <v xml:space="preserve"> </v>
      </c>
      <c r="F12" s="23" t="str">
        <f t="shared" si="1"/>
        <v/>
      </c>
      <c r="G12" s="24"/>
    </row>
    <row r="13" spans="1:7" ht="15.75">
      <c r="A13" s="16"/>
      <c r="B13" s="17"/>
      <c r="C13" s="17"/>
      <c r="D13" s="17"/>
      <c r="E13" s="14" t="str">
        <f t="shared" si="0"/>
        <v xml:space="preserve"> </v>
      </c>
      <c r="F13" s="23" t="str">
        <f>IF(C13&lt;=0,"",(IF(($B$7-C13)&gt;6,"neue Bodenuntersuchung erforderlich",(IF(D13&gt;20,"max. Entzug 10 kg Phosphat / ha --&gt; x 3 Jahre = 30 kg","")))))</f>
        <v/>
      </c>
      <c r="G13" s="24"/>
    </row>
    <row r="14" spans="1:7" ht="15.75">
      <c r="A14" s="16"/>
      <c r="B14" s="17"/>
      <c r="C14" s="17"/>
      <c r="D14" s="17"/>
      <c r="E14" s="14" t="str">
        <f t="shared" si="0"/>
        <v xml:space="preserve"> </v>
      </c>
      <c r="F14" s="23" t="str">
        <f>IF(C14&lt;=0,"",(IF(($B$7-C14)&gt;6,"neue Bodenuntersuchung erforderlich",(IF(D14&gt;20,"max. Entzug 10 kg Phosphat / ha --&gt; x 3 Jahre = 30 kg","")))))</f>
        <v/>
      </c>
      <c r="G14" s="24"/>
    </row>
    <row r="15" spans="1:7" ht="15.75">
      <c r="A15" s="16"/>
      <c r="B15" s="17"/>
      <c r="C15" s="17"/>
      <c r="D15" s="17"/>
      <c r="E15" s="14" t="str">
        <f t="shared" si="0"/>
        <v xml:space="preserve"> </v>
      </c>
      <c r="F15" s="23" t="str">
        <f>IF(C15&lt;=0,"",(IF(($B$7-C15)&gt;6,"neue Bodenuntersuchung erforderlich",(IF(D15&gt;20,"max. Entzug 10 kg Phosphat / ha --&gt; x 3 Jahre = 30 kg","")))))</f>
        <v/>
      </c>
      <c r="G15" s="24"/>
    </row>
    <row r="16" spans="1:7" ht="15.75">
      <c r="A16" s="16"/>
      <c r="B16" s="17"/>
      <c r="C16" s="17"/>
      <c r="D16" s="17"/>
      <c r="E16" s="14" t="str">
        <f t="shared" si="0"/>
        <v xml:space="preserve"> </v>
      </c>
      <c r="F16" s="23" t="str">
        <f t="shared" si="1"/>
        <v/>
      </c>
      <c r="G16" s="24"/>
    </row>
    <row r="17" spans="1:7" ht="15.75">
      <c r="A17" s="16"/>
      <c r="B17" s="17"/>
      <c r="C17" s="17"/>
      <c r="D17" s="17"/>
      <c r="E17" s="14" t="str">
        <f t="shared" si="0"/>
        <v xml:space="preserve"> </v>
      </c>
      <c r="F17" s="23" t="str">
        <f t="shared" si="1"/>
        <v/>
      </c>
      <c r="G17" s="24"/>
    </row>
    <row r="18" spans="1:7" ht="15.75">
      <c r="A18" s="16"/>
      <c r="B18" s="17"/>
      <c r="C18" s="17"/>
      <c r="D18" s="17"/>
      <c r="E18" s="14" t="str">
        <f t="shared" si="0"/>
        <v xml:space="preserve"> </v>
      </c>
      <c r="F18" s="23" t="str">
        <f t="shared" si="1"/>
        <v/>
      </c>
      <c r="G18" s="24"/>
    </row>
    <row r="19" spans="1:7" ht="15.75">
      <c r="A19" s="16"/>
      <c r="B19" s="17"/>
      <c r="C19" s="17"/>
      <c r="D19" s="17"/>
      <c r="E19" s="14" t="str">
        <f t="shared" si="0"/>
        <v xml:space="preserve"> </v>
      </c>
      <c r="F19" s="23" t="str">
        <f t="shared" si="1"/>
        <v/>
      </c>
      <c r="G19" s="24"/>
    </row>
    <row r="20" spans="1:7" ht="15.75">
      <c r="A20" s="16"/>
      <c r="B20" s="17"/>
      <c r="C20" s="17"/>
      <c r="D20" s="17"/>
      <c r="E20" s="14" t="str">
        <f t="shared" si="0"/>
        <v xml:space="preserve"> </v>
      </c>
      <c r="F20" s="23" t="str">
        <f t="shared" si="1"/>
        <v/>
      </c>
      <c r="G20" s="24"/>
    </row>
    <row r="21" spans="1:7" ht="15.75">
      <c r="A21" s="16"/>
      <c r="B21" s="17"/>
      <c r="C21" s="17"/>
      <c r="D21" s="17"/>
      <c r="E21" s="14" t="str">
        <f t="shared" si="0"/>
        <v xml:space="preserve"> </v>
      </c>
      <c r="F21" s="23" t="str">
        <f t="shared" si="1"/>
        <v/>
      </c>
      <c r="G21" s="24"/>
    </row>
    <row r="22" spans="1:7" ht="15.75">
      <c r="A22" s="16"/>
      <c r="B22" s="17"/>
      <c r="C22" s="17"/>
      <c r="D22" s="17"/>
      <c r="E22" s="14" t="str">
        <f t="shared" si="0"/>
        <v xml:space="preserve"> </v>
      </c>
      <c r="F22" s="23" t="str">
        <f t="shared" si="1"/>
        <v/>
      </c>
      <c r="G22" s="24"/>
    </row>
    <row r="23" spans="1:7" ht="15.75">
      <c r="A23" s="16"/>
      <c r="B23" s="17"/>
      <c r="C23" s="17"/>
      <c r="D23" s="17"/>
      <c r="E23" s="14" t="str">
        <f t="shared" si="0"/>
        <v xml:space="preserve"> </v>
      </c>
      <c r="F23" s="23" t="str">
        <f t="shared" si="1"/>
        <v/>
      </c>
      <c r="G23" s="24"/>
    </row>
    <row r="24" spans="1:7" ht="15.75">
      <c r="A24" s="16"/>
      <c r="B24" s="17"/>
      <c r="C24" s="17"/>
      <c r="D24" s="17"/>
      <c r="E24" s="14" t="str">
        <f t="shared" si="0"/>
        <v xml:space="preserve"> </v>
      </c>
      <c r="F24" s="23" t="str">
        <f t="shared" si="1"/>
        <v/>
      </c>
      <c r="G24" s="24"/>
    </row>
    <row r="25" spans="1:7" ht="15.75">
      <c r="A25" s="16"/>
      <c r="B25" s="17"/>
      <c r="C25" s="17"/>
      <c r="D25" s="17"/>
      <c r="E25" s="14" t="str">
        <f t="shared" si="0"/>
        <v xml:space="preserve"> </v>
      </c>
      <c r="F25" s="23" t="str">
        <f t="shared" si="1"/>
        <v/>
      </c>
      <c r="G25" s="24"/>
    </row>
    <row r="26" spans="1:7" ht="7.5" customHeight="1">
      <c r="A26" s="9"/>
      <c r="B26" s="4"/>
      <c r="C26" s="4"/>
      <c r="D26" s="4"/>
      <c r="E26" s="4"/>
      <c r="F26" s="4"/>
      <c r="G26" s="11"/>
    </row>
    <row r="27" spans="1:7">
      <c r="A27" s="18"/>
      <c r="B27" s="5"/>
      <c r="C27" s="27"/>
      <c r="D27" s="27"/>
      <c r="E27" s="27"/>
      <c r="F27" s="5"/>
      <c r="G27" s="10"/>
    </row>
    <row r="28" spans="1:7">
      <c r="A28" s="13" t="s">
        <v>3</v>
      </c>
      <c r="B28" s="5"/>
      <c r="C28" s="15" t="s">
        <v>17</v>
      </c>
      <c r="D28" s="15"/>
      <c r="E28" s="5"/>
      <c r="F28" s="5"/>
      <c r="G28" s="10"/>
    </row>
    <row r="29" spans="1:7" ht="7.5" customHeight="1">
      <c r="A29" s="12"/>
      <c r="B29" s="5"/>
      <c r="C29" s="5"/>
      <c r="D29" s="5"/>
      <c r="E29" s="5"/>
      <c r="F29" s="5"/>
      <c r="G29" s="10"/>
    </row>
    <row r="30" spans="1:7" ht="19.5" thickBot="1">
      <c r="A30" s="30" t="s">
        <v>13</v>
      </c>
      <c r="B30" s="31"/>
      <c r="C30" s="31"/>
      <c r="D30" s="31"/>
      <c r="E30" s="31"/>
      <c r="F30" s="31"/>
      <c r="G30" s="22" t="s">
        <v>14</v>
      </c>
    </row>
  </sheetData>
  <sheetProtection password="E570" sheet="1" objects="1" scenarios="1" selectLockedCells="1"/>
  <mergeCells count="23">
    <mergeCell ref="C27:E27"/>
    <mergeCell ref="A1:F1"/>
    <mergeCell ref="A30:F30"/>
    <mergeCell ref="F21:G21"/>
    <mergeCell ref="F22:G22"/>
    <mergeCell ref="F23:G23"/>
    <mergeCell ref="F24:G24"/>
    <mergeCell ref="F25:G25"/>
    <mergeCell ref="B3:E3"/>
    <mergeCell ref="B4:E4"/>
    <mergeCell ref="B5:E5"/>
    <mergeCell ref="F15:G15"/>
    <mergeCell ref="F16:G16"/>
    <mergeCell ref="F17:G17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</mergeCells>
  <pageMargins left="0.59055118110236215" right="0.59055118110236215" top="0.74803149606299213" bottom="0.55118110236220474" header="0.31496062992125984" footer="0.31496062992125984"/>
  <pageSetup paperSize="9" orientation="landscape" r:id="rId1"/>
  <headerFooter>
    <oddFooter xml:space="preserve">&amp;L&amp;"Arial,Fett"&amp;14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Phosphatbedarfsermittlung</vt:lpstr>
    </vt:vector>
  </TitlesOfParts>
  <Company>Regierungspräsidium Darmstadt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Neckerauer, Bernd (RPDA)</dc:creator>
  <cp:lastModifiedBy>Dettweiler</cp:lastModifiedBy>
  <cp:lastPrinted>2017-10-26T08:10:11Z</cp:lastPrinted>
  <dcterms:created xsi:type="dcterms:W3CDTF">2017-10-11T09:31:33Z</dcterms:created>
  <dcterms:modified xsi:type="dcterms:W3CDTF">2020-02-04T10:34:07Z</dcterms:modified>
</cp:coreProperties>
</file>